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dt1\Personal\VÖH\"/>
    </mc:Choice>
  </mc:AlternateContent>
  <xr:revisionPtr revIDLastSave="0" documentId="13_ncr:1_{429F19A7-FC97-4789-BBF4-D3114A267601}" xr6:coauthVersionLast="47" xr6:coauthVersionMax="47" xr10:uidLastSave="{00000000-0000-0000-0000-000000000000}"/>
  <bookViews>
    <workbookView xWindow="-120" yWindow="-120" windowWidth="29040" windowHeight="15990" xr2:uid="{A76A1B98-FA66-4F64-A536-5EF948F7DF34}"/>
  </bookViews>
  <sheets>
    <sheet name="Deutsch" sheetId="1" r:id="rId1"/>
    <sheet name="English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G8" i="3"/>
  <c r="I8" i="3" s="1"/>
  <c r="I7" i="3"/>
  <c r="G7" i="3"/>
  <c r="I6" i="3"/>
  <c r="G6" i="3"/>
  <c r="G5" i="3"/>
  <c r="G4" i="3"/>
  <c r="G3" i="3"/>
  <c r="F2" i="3"/>
  <c r="E2" i="3"/>
  <c r="H2" i="3" s="1"/>
  <c r="E2" i="1"/>
  <c r="F2" i="1"/>
  <c r="H2" i="1" s="1"/>
  <c r="I22" i="1"/>
  <c r="H22" i="1"/>
  <c r="G22" i="1"/>
  <c r="I21" i="1"/>
  <c r="H21" i="1"/>
  <c r="G21" i="1"/>
  <c r="I20" i="1"/>
  <c r="H20" i="1"/>
  <c r="G20" i="1"/>
  <c r="I19" i="1"/>
  <c r="H19" i="1"/>
  <c r="G19" i="1"/>
  <c r="H18" i="1"/>
  <c r="G18" i="1"/>
  <c r="I18" i="1" s="1"/>
  <c r="H17" i="1"/>
  <c r="G17" i="1"/>
  <c r="H16" i="1"/>
  <c r="I16" i="1" s="1"/>
  <c r="G16" i="1"/>
  <c r="H15" i="1"/>
  <c r="I15" i="1" s="1"/>
  <c r="G15" i="1"/>
  <c r="I14" i="1"/>
  <c r="H14" i="1"/>
  <c r="G14" i="1"/>
  <c r="H13" i="1"/>
  <c r="I13" i="1" s="1"/>
  <c r="G13" i="1"/>
  <c r="H12" i="1"/>
  <c r="I12" i="1" s="1"/>
  <c r="G12" i="1"/>
  <c r="H11" i="1"/>
  <c r="I11" i="1" s="1"/>
  <c r="G11" i="1"/>
  <c r="I10" i="1"/>
  <c r="H10" i="1"/>
  <c r="G10" i="1"/>
  <c r="H9" i="1"/>
  <c r="I9" i="1" s="1"/>
  <c r="G9" i="1"/>
  <c r="H8" i="1"/>
  <c r="I8" i="1" s="1"/>
  <c r="G8" i="1"/>
  <c r="H7" i="1"/>
  <c r="I7" i="1" s="1"/>
  <c r="G7" i="1"/>
  <c r="H6" i="1"/>
  <c r="G6" i="1"/>
  <c r="H5" i="1"/>
  <c r="G5" i="1"/>
  <c r="H4" i="1"/>
  <c r="G4" i="1"/>
  <c r="H3" i="1"/>
  <c r="G3" i="1"/>
  <c r="I17" i="1" l="1"/>
  <c r="I5" i="1"/>
  <c r="I4" i="3"/>
  <c r="G2" i="3"/>
  <c r="I2" i="3" s="1"/>
  <c r="I3" i="3"/>
  <c r="I5" i="3"/>
  <c r="I6" i="1"/>
  <c r="G2" i="1"/>
  <c r="I2" i="1" s="1"/>
  <c r="I4" i="1"/>
  <c r="I3" i="1"/>
  <c r="I23" i="3" l="1"/>
  <c r="I23" i="1"/>
</calcChain>
</file>

<file path=xl/sharedStrings.xml><?xml version="1.0" encoding="utf-8"?>
<sst xmlns="http://schemas.openxmlformats.org/spreadsheetml/2006/main" count="36" uniqueCount="32">
  <si>
    <t>Vorname</t>
  </si>
  <si>
    <t>Nachname</t>
  </si>
  <si>
    <t>Anreise</t>
  </si>
  <si>
    <t>Abreise</t>
  </si>
  <si>
    <t>Preis pro Nacht</t>
  </si>
  <si>
    <t>Ges.-Preis pro
Person</t>
  </si>
  <si>
    <t>Summe:</t>
  </si>
  <si>
    <t>First Name</t>
  </si>
  <si>
    <t>Last Name</t>
  </si>
  <si>
    <t>#</t>
  </si>
  <si>
    <t>Arrival</t>
  </si>
  <si>
    <t>Nights</t>
  </si>
  <si>
    <t>Cost per Night</t>
  </si>
  <si>
    <t>Total
Cost</t>
  </si>
  <si>
    <t>Total:</t>
  </si>
  <si>
    <t>Departure</t>
  </si>
  <si>
    <t>Daily Rate (independent of group size):</t>
  </si>
  <si>
    <t xml:space="preserve">Tagespauschale (unabhängig von Gruppengröße):   </t>
  </si>
  <si>
    <t xml:space="preserve">
Discount
(see below)</t>
  </si>
  <si>
    <t>Ermäßi-gung
(siehe unten)</t>
  </si>
  <si>
    <t xml:space="preserve">Ermäßigungen für Kinder bis zum 16. Geburtstag und Kleinkinder bis zum 6. Geburtstag, 
Für Mitglieder von Partnervereinen des Hüttengegenrechts, Schüler &amp; Studenten gilt der ermäßigte Tarif.
(Der VÖH ist als Mitglied der Österreichischen Bergsteigervereinigung Hüttengegenrechtspartner.)
</t>
  </si>
  <si>
    <t>Information zum Hüttengegenrecht auf :</t>
  </si>
  <si>
    <t>More information about Hüttengegenrecht partners:</t>
  </si>
  <si>
    <t>Anzahl der
Nächti-gungen</t>
  </si>
  <si>
    <t>Hüttengegenrecht | VÖH</t>
  </si>
  <si>
    <t xml:space="preserve">Discounts are available for children under 16, pre-schoolers under 6,  
members of organisations participating in the Austrian "Hüttengegenrecht" agreement, students and  pupils.
(The Austrian Speleological Association participates as a member of the "Österreichische Bergsteigervereinigung".)
</t>
  </si>
  <si>
    <t>Bandetails: Verband Österreichischer Höhlenforschung
IBAN AT15 2050 3033 0218 6394  BIC: SPIHAT22XXX</t>
  </si>
  <si>
    <t>Bankverbindung: Verband Österreichischer Höhlenforschung
IBAN AT15 2050 3033 0218 6394  BIC: SPIHAT22XXX</t>
  </si>
  <si>
    <t>emmahuette@hoehle.org</t>
  </si>
  <si>
    <t xml:space="preserve"> kassier@hoehle.org</t>
  </si>
  <si>
    <t>Please transfer the fees as soon as possible after your stay and send this form to both e-mail addresses below:</t>
  </si>
  <si>
    <t>Bitte möglichst rasch nach dem Besuch einzahlen und das Abrechnungsformular foldende E-mail-Adressen senden: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</si>
</sst>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d\.mm\.yyyy;@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6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4" fontId="0" fillId="0" borderId="0" xfId="0" applyNumberFormat="1"/>
    <xf numFmtId="1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2" fillId="2" borderId="0" xfId="0" applyFont="1" applyFill="1" applyAlignment="1">
      <alignment horizontal="left" vertical="top" wrapText="1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3" fillId="2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wrapText="1"/>
    </xf>
    <xf numFmtId="0" fontId="5" fillId="4" borderId="0" xfId="1" applyFill="1" applyAlignment="1" applyProtection="1">
      <alignment horizontal="left" vertical="top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4" borderId="0" xfId="1" applyFont="1" applyFill="1" applyAlignment="1" applyProtection="1">
      <alignment horizontal="left" vertical="top"/>
      <protection locked="0"/>
    </xf>
    <xf numFmtId="0" fontId="8" fillId="4" borderId="0" xfId="1" applyFont="1" applyFill="1"/>
    <xf numFmtId="0" fontId="9" fillId="4" borderId="0" xfId="0" applyFont="1" applyFill="1"/>
    <xf numFmtId="0" fontId="8" fillId="4" borderId="0" xfId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mahuette@hoehle.org" TargetMode="External"/><Relationship Id="rId2" Type="http://schemas.openxmlformats.org/officeDocument/2006/relationships/hyperlink" Target="https://hoehle.org/huetten_gegenrecht" TargetMode="External"/><Relationship Id="rId1" Type="http://schemas.openxmlformats.org/officeDocument/2006/relationships/hyperlink" Target="https://vavoe.at/service/schutzhutten/huttengegenrecht_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assier@hoehl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mmahuette@hoehle.org" TargetMode="External"/><Relationship Id="rId2" Type="http://schemas.openxmlformats.org/officeDocument/2006/relationships/hyperlink" Target="https://hoehle.org/huetten_gegenrecht" TargetMode="External"/><Relationship Id="rId1" Type="http://schemas.openxmlformats.org/officeDocument/2006/relationships/hyperlink" Target="https://vavoe.at/service/schutzhutten/huttengegenrecht_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assier@hoehl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88CE-E1C7-44B5-9493-6BA8F8D3CC3C}">
  <dimension ref="A1:J28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3" style="4" customWidth="1"/>
    <col min="2" max="3" width="25.140625" customWidth="1"/>
    <col min="5" max="6" width="13.28515625" customWidth="1"/>
    <col min="9" max="9" width="9.7109375" bestFit="1" customWidth="1"/>
    <col min="10" max="10" width="10.7109375" bestFit="1" customWidth="1"/>
  </cols>
  <sheetData>
    <row r="1" spans="1:10" ht="51" x14ac:dyDescent="0.25">
      <c r="B1" s="5" t="s">
        <v>0</v>
      </c>
      <c r="C1" s="5" t="s">
        <v>1</v>
      </c>
      <c r="D1" s="6" t="s">
        <v>19</v>
      </c>
      <c r="E1" s="6" t="s">
        <v>2</v>
      </c>
      <c r="F1" s="6" t="s">
        <v>3</v>
      </c>
      <c r="G1" s="6" t="s">
        <v>23</v>
      </c>
      <c r="H1" s="7" t="s">
        <v>4</v>
      </c>
      <c r="I1" s="7" t="s">
        <v>5</v>
      </c>
    </row>
    <row r="2" spans="1:10" x14ac:dyDescent="0.25">
      <c r="A2" s="8" t="s">
        <v>9</v>
      </c>
      <c r="B2" s="25" t="s">
        <v>17</v>
      </c>
      <c r="C2" s="26"/>
      <c r="D2" s="27"/>
      <c r="E2" s="9">
        <f>MIN(E3:E22)</f>
        <v>0</v>
      </c>
      <c r="F2" s="9">
        <f>MAX(F3:F22)</f>
        <v>0</v>
      </c>
      <c r="G2" s="10">
        <f>F2-E2</f>
        <v>0</v>
      </c>
      <c r="H2" s="11">
        <f>IF(OR(MONTH(F2)&lt;5, MONTH(F2)=12),20,10)</f>
        <v>20</v>
      </c>
      <c r="I2" s="12">
        <f>G2*H2</f>
        <v>0</v>
      </c>
      <c r="J2" s="13"/>
    </row>
    <row r="3" spans="1:10" x14ac:dyDescent="0.25">
      <c r="A3" s="8">
        <v>1</v>
      </c>
      <c r="B3" s="1"/>
      <c r="C3" s="1"/>
      <c r="D3" s="2"/>
      <c r="E3" s="3"/>
      <c r="F3" s="3"/>
      <c r="G3" s="14" t="str">
        <f t="shared" ref="G3:G22" si="0">IF(D3="","",F3-E3)</f>
        <v/>
      </c>
      <c r="H3" s="11" t="str">
        <f>IF(D3="","",IF(D3="ja",6,IF(D3="Kind",4,IF(D3="Kleinkind",0,12))))</f>
        <v/>
      </c>
      <c r="I3" s="12" t="str">
        <f>IF(D3="","",H3*G3)</f>
        <v/>
      </c>
    </row>
    <row r="4" spans="1:10" x14ac:dyDescent="0.25">
      <c r="A4" s="8">
        <v>2</v>
      </c>
      <c r="B4" s="1"/>
      <c r="C4" s="1"/>
      <c r="D4" s="2"/>
      <c r="E4" s="3"/>
      <c r="F4" s="3"/>
      <c r="G4" s="14" t="str">
        <f t="shared" si="0"/>
        <v/>
      </c>
      <c r="H4" s="11" t="str">
        <f t="shared" ref="H4:H22" si="1">IF(D4="","",IF(D4="ja",6,IF(D4="Kind",4,IF(D4="Kleinkind",0,12))))</f>
        <v/>
      </c>
      <c r="I4" s="12" t="str">
        <f t="shared" ref="I4:I22" si="2">IF(D4="","",H4*G4)</f>
        <v/>
      </c>
    </row>
    <row r="5" spans="1:10" x14ac:dyDescent="0.25">
      <c r="A5" s="8">
        <v>3</v>
      </c>
      <c r="B5" s="1"/>
      <c r="C5" s="1"/>
      <c r="D5" s="2"/>
      <c r="E5" s="3"/>
      <c r="F5" s="3"/>
      <c r="G5" s="14" t="str">
        <f t="shared" si="0"/>
        <v/>
      </c>
      <c r="H5" s="11" t="str">
        <f t="shared" si="1"/>
        <v/>
      </c>
      <c r="I5" s="12" t="str">
        <f t="shared" si="2"/>
        <v/>
      </c>
    </row>
    <row r="6" spans="1:10" x14ac:dyDescent="0.25">
      <c r="A6" s="8">
        <v>4</v>
      </c>
      <c r="B6" s="1"/>
      <c r="C6" s="1"/>
      <c r="D6" s="2"/>
      <c r="E6" s="3"/>
      <c r="F6" s="3"/>
      <c r="G6" s="14" t="str">
        <f t="shared" si="0"/>
        <v/>
      </c>
      <c r="H6" s="11" t="str">
        <f t="shared" si="1"/>
        <v/>
      </c>
      <c r="I6" s="12" t="str">
        <f t="shared" si="2"/>
        <v/>
      </c>
    </row>
    <row r="7" spans="1:10" x14ac:dyDescent="0.25">
      <c r="A7" s="8">
        <v>5</v>
      </c>
      <c r="B7" s="1"/>
      <c r="C7" s="1"/>
      <c r="D7" s="2"/>
      <c r="E7" s="3"/>
      <c r="F7" s="3"/>
      <c r="G7" s="14" t="str">
        <f t="shared" si="0"/>
        <v/>
      </c>
      <c r="H7" s="11" t="str">
        <f t="shared" si="1"/>
        <v/>
      </c>
      <c r="I7" s="12" t="str">
        <f t="shared" si="2"/>
        <v/>
      </c>
    </row>
    <row r="8" spans="1:10" x14ac:dyDescent="0.25">
      <c r="A8" s="8">
        <v>6</v>
      </c>
      <c r="B8" s="1"/>
      <c r="C8" s="1"/>
      <c r="D8" s="2"/>
      <c r="E8" s="3"/>
      <c r="F8" s="3"/>
      <c r="G8" s="14" t="str">
        <f t="shared" si="0"/>
        <v/>
      </c>
      <c r="H8" s="11" t="str">
        <f t="shared" si="1"/>
        <v/>
      </c>
      <c r="I8" s="12" t="str">
        <f t="shared" si="2"/>
        <v/>
      </c>
    </row>
    <row r="9" spans="1:10" x14ac:dyDescent="0.25">
      <c r="A9" s="8">
        <v>7</v>
      </c>
      <c r="B9" s="1"/>
      <c r="C9" s="1"/>
      <c r="D9" s="2"/>
      <c r="E9" s="3"/>
      <c r="F9" s="3"/>
      <c r="G9" s="14" t="str">
        <f t="shared" si="0"/>
        <v/>
      </c>
      <c r="H9" s="11" t="str">
        <f t="shared" si="1"/>
        <v/>
      </c>
      <c r="I9" s="12" t="str">
        <f t="shared" si="2"/>
        <v/>
      </c>
    </row>
    <row r="10" spans="1:10" x14ac:dyDescent="0.25">
      <c r="A10" s="8">
        <v>8</v>
      </c>
      <c r="B10" s="1"/>
      <c r="C10" s="1"/>
      <c r="D10" s="2"/>
      <c r="E10" s="3"/>
      <c r="F10" s="3"/>
      <c r="G10" s="14" t="str">
        <f t="shared" si="0"/>
        <v/>
      </c>
      <c r="H10" s="11" t="str">
        <f t="shared" si="1"/>
        <v/>
      </c>
      <c r="I10" s="12" t="str">
        <f t="shared" si="2"/>
        <v/>
      </c>
    </row>
    <row r="11" spans="1:10" x14ac:dyDescent="0.25">
      <c r="A11" s="8">
        <v>9</v>
      </c>
      <c r="B11" s="1"/>
      <c r="C11" s="1"/>
      <c r="D11" s="2"/>
      <c r="E11" s="3"/>
      <c r="F11" s="3"/>
      <c r="G11" s="14" t="str">
        <f t="shared" si="0"/>
        <v/>
      </c>
      <c r="H11" s="11" t="str">
        <f t="shared" si="1"/>
        <v/>
      </c>
      <c r="I11" s="12" t="str">
        <f t="shared" si="2"/>
        <v/>
      </c>
    </row>
    <row r="12" spans="1:10" x14ac:dyDescent="0.25">
      <c r="A12" s="8">
        <v>10</v>
      </c>
      <c r="B12" s="1"/>
      <c r="C12" s="1"/>
      <c r="D12" s="2"/>
      <c r="E12" s="3"/>
      <c r="F12" s="3"/>
      <c r="G12" s="14" t="str">
        <f t="shared" si="0"/>
        <v/>
      </c>
      <c r="H12" s="11" t="str">
        <f t="shared" si="1"/>
        <v/>
      </c>
      <c r="I12" s="12" t="str">
        <f t="shared" si="2"/>
        <v/>
      </c>
    </row>
    <row r="13" spans="1:10" x14ac:dyDescent="0.25">
      <c r="A13" s="8">
        <v>11</v>
      </c>
      <c r="B13" s="1"/>
      <c r="C13" s="1"/>
      <c r="D13" s="2"/>
      <c r="E13" s="3"/>
      <c r="F13" s="3"/>
      <c r="G13" s="14" t="str">
        <f t="shared" si="0"/>
        <v/>
      </c>
      <c r="H13" s="11" t="str">
        <f t="shared" si="1"/>
        <v/>
      </c>
      <c r="I13" s="12" t="str">
        <f t="shared" si="2"/>
        <v/>
      </c>
    </row>
    <row r="14" spans="1:10" x14ac:dyDescent="0.25">
      <c r="A14" s="8">
        <v>12</v>
      </c>
      <c r="B14" s="1"/>
      <c r="C14" s="1"/>
      <c r="D14" s="2"/>
      <c r="E14" s="3"/>
      <c r="F14" s="3"/>
      <c r="G14" s="14" t="str">
        <f t="shared" si="0"/>
        <v/>
      </c>
      <c r="H14" s="11" t="str">
        <f t="shared" si="1"/>
        <v/>
      </c>
      <c r="I14" s="12" t="str">
        <f t="shared" si="2"/>
        <v/>
      </c>
    </row>
    <row r="15" spans="1:10" x14ac:dyDescent="0.25">
      <c r="A15" s="8">
        <v>13</v>
      </c>
      <c r="B15" s="1"/>
      <c r="C15" s="1"/>
      <c r="D15" s="2"/>
      <c r="E15" s="3"/>
      <c r="F15" s="3"/>
      <c r="G15" s="14" t="str">
        <f t="shared" si="0"/>
        <v/>
      </c>
      <c r="H15" s="11" t="str">
        <f t="shared" si="1"/>
        <v/>
      </c>
      <c r="I15" s="12" t="str">
        <f t="shared" si="2"/>
        <v/>
      </c>
    </row>
    <row r="16" spans="1:10" x14ac:dyDescent="0.25">
      <c r="A16" s="8">
        <v>14</v>
      </c>
      <c r="B16" s="1"/>
      <c r="C16" s="1"/>
      <c r="D16" s="2"/>
      <c r="E16" s="3"/>
      <c r="F16" s="3"/>
      <c r="G16" s="14" t="str">
        <f t="shared" si="0"/>
        <v/>
      </c>
      <c r="H16" s="11" t="str">
        <f t="shared" si="1"/>
        <v/>
      </c>
      <c r="I16" s="12" t="str">
        <f t="shared" si="2"/>
        <v/>
      </c>
    </row>
    <row r="17" spans="1:9" x14ac:dyDescent="0.25">
      <c r="A17" s="8">
        <v>15</v>
      </c>
      <c r="B17" s="1"/>
      <c r="C17" s="1"/>
      <c r="D17" s="2"/>
      <c r="E17" s="3"/>
      <c r="F17" s="3"/>
      <c r="G17" s="14" t="str">
        <f t="shared" si="0"/>
        <v/>
      </c>
      <c r="H17" s="11" t="str">
        <f t="shared" si="1"/>
        <v/>
      </c>
      <c r="I17" s="12" t="str">
        <f t="shared" si="2"/>
        <v/>
      </c>
    </row>
    <row r="18" spans="1:9" x14ac:dyDescent="0.25">
      <c r="A18" s="8">
        <v>16</v>
      </c>
      <c r="B18" s="1"/>
      <c r="C18" s="1"/>
      <c r="D18" s="2"/>
      <c r="E18" s="3"/>
      <c r="F18" s="3"/>
      <c r="G18" s="14" t="str">
        <f t="shared" si="0"/>
        <v/>
      </c>
      <c r="H18" s="11" t="str">
        <f t="shared" si="1"/>
        <v/>
      </c>
      <c r="I18" s="12" t="str">
        <f t="shared" si="2"/>
        <v/>
      </c>
    </row>
    <row r="19" spans="1:9" x14ac:dyDescent="0.25">
      <c r="A19" s="8">
        <v>17</v>
      </c>
      <c r="B19" s="1"/>
      <c r="C19" s="1"/>
      <c r="D19" s="2"/>
      <c r="E19" s="3"/>
      <c r="F19" s="3"/>
      <c r="G19" s="14" t="str">
        <f t="shared" si="0"/>
        <v/>
      </c>
      <c r="H19" s="11" t="str">
        <f t="shared" si="1"/>
        <v/>
      </c>
      <c r="I19" s="12" t="str">
        <f t="shared" si="2"/>
        <v/>
      </c>
    </row>
    <row r="20" spans="1:9" x14ac:dyDescent="0.25">
      <c r="A20" s="8">
        <v>18</v>
      </c>
      <c r="B20" s="1"/>
      <c r="C20" s="1"/>
      <c r="D20" s="2"/>
      <c r="E20" s="3"/>
      <c r="F20" s="3"/>
      <c r="G20" s="14" t="str">
        <f t="shared" si="0"/>
        <v/>
      </c>
      <c r="H20" s="11" t="str">
        <f t="shared" si="1"/>
        <v/>
      </c>
      <c r="I20" s="12" t="str">
        <f t="shared" si="2"/>
        <v/>
      </c>
    </row>
    <row r="21" spans="1:9" x14ac:dyDescent="0.25">
      <c r="A21" s="8">
        <v>19</v>
      </c>
      <c r="B21" s="1"/>
      <c r="C21" s="1"/>
      <c r="D21" s="2"/>
      <c r="E21" s="3"/>
      <c r="F21" s="3"/>
      <c r="G21" s="14" t="str">
        <f t="shared" si="0"/>
        <v/>
      </c>
      <c r="H21" s="11" t="str">
        <f t="shared" si="1"/>
        <v/>
      </c>
      <c r="I21" s="12" t="str">
        <f t="shared" si="2"/>
        <v/>
      </c>
    </row>
    <row r="22" spans="1:9" x14ac:dyDescent="0.25">
      <c r="A22" s="8">
        <v>20</v>
      </c>
      <c r="B22" s="1"/>
      <c r="C22" s="1"/>
      <c r="D22" s="2"/>
      <c r="E22" s="3"/>
      <c r="F22" s="3"/>
      <c r="G22" s="14" t="str">
        <f t="shared" si="0"/>
        <v/>
      </c>
      <c r="H22" s="11" t="str">
        <f t="shared" si="1"/>
        <v/>
      </c>
      <c r="I22" s="12" t="str">
        <f t="shared" si="2"/>
        <v/>
      </c>
    </row>
    <row r="23" spans="1:9" x14ac:dyDescent="0.25">
      <c r="B23" s="15"/>
      <c r="C23" s="15"/>
      <c r="D23" s="16"/>
      <c r="E23" s="16"/>
      <c r="F23" s="16"/>
      <c r="G23" s="17"/>
      <c r="H23" s="18" t="s">
        <v>6</v>
      </c>
      <c r="I23" s="19">
        <f>SUM(I2:I22)</f>
        <v>0</v>
      </c>
    </row>
    <row r="24" spans="1:9" ht="42" customHeight="1" x14ac:dyDescent="0.25">
      <c r="B24" s="28" t="s">
        <v>20</v>
      </c>
      <c r="C24" s="28"/>
      <c r="D24" s="28"/>
      <c r="E24" s="28"/>
      <c r="F24" s="28"/>
      <c r="G24" s="28"/>
      <c r="H24" s="28"/>
      <c r="I24" s="28"/>
    </row>
    <row r="25" spans="1:9" ht="15.75" customHeight="1" x14ac:dyDescent="0.25">
      <c r="B25" s="28" t="s">
        <v>21</v>
      </c>
      <c r="C25" s="28"/>
      <c r="D25" s="29" t="s">
        <v>24</v>
      </c>
      <c r="E25" s="29"/>
      <c r="F25" s="29"/>
      <c r="G25" s="20"/>
      <c r="H25" s="20"/>
      <c r="I25" s="20"/>
    </row>
    <row r="26" spans="1:9" ht="28.5" customHeight="1" x14ac:dyDescent="0.25">
      <c r="B26" s="23" t="s">
        <v>27</v>
      </c>
      <c r="C26" s="24"/>
      <c r="D26" s="24"/>
      <c r="E26" s="24"/>
      <c r="F26" s="24"/>
      <c r="G26" s="24"/>
      <c r="H26" s="21"/>
      <c r="I26" s="22"/>
    </row>
    <row r="27" spans="1:9" ht="15" customHeight="1" x14ac:dyDescent="0.25">
      <c r="B27" s="28" t="s">
        <v>31</v>
      </c>
      <c r="C27" s="28"/>
      <c r="D27" s="28"/>
      <c r="E27" s="28"/>
      <c r="F27" s="28"/>
      <c r="G27" s="28"/>
      <c r="H27" s="28"/>
      <c r="I27" s="28"/>
    </row>
    <row r="28" spans="1:9" x14ac:dyDescent="0.25">
      <c r="B28" s="36" t="s">
        <v>28</v>
      </c>
      <c r="C28" s="36" t="s">
        <v>29</v>
      </c>
      <c r="D28" s="35"/>
      <c r="E28" s="35"/>
      <c r="F28" s="35"/>
      <c r="G28" s="35"/>
      <c r="H28" s="35"/>
      <c r="I28" s="35"/>
    </row>
  </sheetData>
  <sheetProtection sheet="1" objects="1" scenarios="1" selectLockedCells="1"/>
  <mergeCells count="6">
    <mergeCell ref="B26:G26"/>
    <mergeCell ref="B2:D2"/>
    <mergeCell ref="B24:I24"/>
    <mergeCell ref="B25:C25"/>
    <mergeCell ref="D25:F25"/>
    <mergeCell ref="B27:I27"/>
  </mergeCells>
  <conditionalFormatting sqref="E2:F2">
    <cfRule type="cellIs" dxfId="1" priority="1" operator="lessThan">
      <formula>44927</formula>
    </cfRule>
  </conditionalFormatting>
  <dataValidations count="2">
    <dataValidation type="list" allowBlank="1" showInputMessage="1" showErrorMessage="1" sqref="D3:D22" xr:uid="{5C903385-34A1-42F5-B663-C38EA5685CD2}">
      <formula1>"ja, nein,Kind,Kleinkind"</formula1>
    </dataValidation>
    <dataValidation type="date" allowBlank="1" showInputMessage="1" showErrorMessage="1" sqref="E3:F22" xr:uid="{CB3457E5-A5A8-414F-8F4D-74C47C839F85}">
      <formula1>38353</formula1>
      <formula2>55153</formula2>
    </dataValidation>
  </dataValidations>
  <hyperlinks>
    <hyperlink ref="D25" r:id="rId1" display="https://vavoe.at/service/schutzhutten/huttengegenrecht_/" xr:uid="{6A8E1545-66F2-4956-8EAB-8EB79A80DB7E}"/>
    <hyperlink ref="D25:F25" r:id="rId2" display="Hüttengegenrecht | VÖH" xr:uid="{CDEA55A6-7D1A-4546-A220-55E182E9CD4E}"/>
    <hyperlink ref="B28" r:id="rId3" xr:uid="{CC84B497-2D5D-4698-9658-BEB044C87FAD}"/>
    <hyperlink ref="C28" r:id="rId4" xr:uid="{4EC1AAB3-530D-4002-8AC9-D2FF8226077A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978E-C35B-41E8-9C85-347ABED98DD0}">
  <dimension ref="A1:J28"/>
  <sheetViews>
    <sheetView workbookViewId="0">
      <selection activeCell="B3" sqref="B3"/>
    </sheetView>
  </sheetViews>
  <sheetFormatPr defaultColWidth="9.140625" defaultRowHeight="15" x14ac:dyDescent="0.25"/>
  <cols>
    <col min="1" max="1" width="3" style="4" customWidth="1"/>
    <col min="2" max="3" width="25.140625" customWidth="1"/>
    <col min="5" max="6" width="13.28515625" customWidth="1"/>
    <col min="9" max="9" width="9.7109375" bestFit="1" customWidth="1"/>
    <col min="10" max="10" width="10.7109375" bestFit="1" customWidth="1"/>
  </cols>
  <sheetData>
    <row r="1" spans="1:10" ht="51" x14ac:dyDescent="0.25">
      <c r="B1" s="5" t="s">
        <v>7</v>
      </c>
      <c r="C1" s="5" t="s">
        <v>8</v>
      </c>
      <c r="D1" s="6" t="s">
        <v>18</v>
      </c>
      <c r="E1" s="6" t="s">
        <v>10</v>
      </c>
      <c r="F1" s="6" t="s">
        <v>15</v>
      </c>
      <c r="G1" s="6" t="s">
        <v>11</v>
      </c>
      <c r="H1" s="7" t="s">
        <v>12</v>
      </c>
      <c r="I1" s="7" t="s">
        <v>13</v>
      </c>
    </row>
    <row r="2" spans="1:10" x14ac:dyDescent="0.25">
      <c r="A2" s="8" t="s">
        <v>9</v>
      </c>
      <c r="B2" s="30" t="s">
        <v>16</v>
      </c>
      <c r="C2" s="31"/>
      <c r="D2" s="32"/>
      <c r="E2" s="9">
        <f>MIN(E3:E22)</f>
        <v>0</v>
      </c>
      <c r="F2" s="9">
        <f>MAX(F3:F22)</f>
        <v>0</v>
      </c>
      <c r="G2" s="10">
        <f>F2-E2</f>
        <v>0</v>
      </c>
      <c r="H2" s="11">
        <f>IF(OR(MONTH(E2)&lt;5, MONTH(E2)=12),20,10)</f>
        <v>20</v>
      </c>
      <c r="I2" s="12">
        <f>G2*H2</f>
        <v>0</v>
      </c>
      <c r="J2" s="13"/>
    </row>
    <row r="3" spans="1:10" x14ac:dyDescent="0.25">
      <c r="A3" s="8">
        <v>1</v>
      </c>
      <c r="B3" s="1"/>
      <c r="C3" s="1"/>
      <c r="D3" s="2"/>
      <c r="E3" s="3"/>
      <c r="F3" s="3"/>
      <c r="G3" s="14" t="str">
        <f t="shared" ref="G3:G22" si="0">IF(D3="","",F3-E3)</f>
        <v/>
      </c>
      <c r="H3" s="11" t="str">
        <f>IF(D3="","",IF(D3="yes",6,IF(D3="child",4,IF(D3="pre-sch.",0,12))))</f>
        <v/>
      </c>
      <c r="I3" s="12" t="str">
        <f>IF(D3="","",H3*G3)</f>
        <v/>
      </c>
    </row>
    <row r="4" spans="1:10" x14ac:dyDescent="0.25">
      <c r="A4" s="8">
        <v>2</v>
      </c>
      <c r="B4" s="1"/>
      <c r="C4" s="1"/>
      <c r="D4" s="2"/>
      <c r="E4" s="3"/>
      <c r="F4" s="3"/>
      <c r="G4" s="14" t="str">
        <f t="shared" si="0"/>
        <v/>
      </c>
      <c r="H4" s="11" t="str">
        <f t="shared" ref="H4:H22" si="1">IF(D4="","",IF(D4="yes",6,IF(D4="child",4,IF(D4="pre-sch.",0,12))))</f>
        <v/>
      </c>
      <c r="I4" s="12" t="str">
        <f t="shared" ref="I4:I22" si="2">IF(D4="","",H4*G4)</f>
        <v/>
      </c>
    </row>
    <row r="5" spans="1:10" x14ac:dyDescent="0.25">
      <c r="A5" s="8">
        <v>3</v>
      </c>
      <c r="B5" s="1"/>
      <c r="C5" s="1"/>
      <c r="D5" s="2"/>
      <c r="E5" s="3"/>
      <c r="F5" s="3"/>
      <c r="G5" s="14" t="str">
        <f t="shared" si="0"/>
        <v/>
      </c>
      <c r="H5" s="11" t="str">
        <f t="shared" si="1"/>
        <v/>
      </c>
      <c r="I5" s="12" t="str">
        <f t="shared" si="2"/>
        <v/>
      </c>
    </row>
    <row r="6" spans="1:10" x14ac:dyDescent="0.25">
      <c r="A6" s="8">
        <v>4</v>
      </c>
      <c r="B6" s="1"/>
      <c r="C6" s="1"/>
      <c r="D6" s="2"/>
      <c r="E6" s="3"/>
      <c r="F6" s="3"/>
      <c r="G6" s="14" t="str">
        <f t="shared" si="0"/>
        <v/>
      </c>
      <c r="H6" s="11" t="str">
        <f t="shared" si="1"/>
        <v/>
      </c>
      <c r="I6" s="12" t="str">
        <f t="shared" si="2"/>
        <v/>
      </c>
    </row>
    <row r="7" spans="1:10" x14ac:dyDescent="0.25">
      <c r="A7" s="8">
        <v>5</v>
      </c>
      <c r="B7" s="1"/>
      <c r="C7" s="1"/>
      <c r="D7" s="2"/>
      <c r="E7" s="3"/>
      <c r="F7" s="3"/>
      <c r="G7" s="14" t="str">
        <f t="shared" si="0"/>
        <v/>
      </c>
      <c r="H7" s="11" t="str">
        <f t="shared" si="1"/>
        <v/>
      </c>
      <c r="I7" s="12" t="str">
        <f t="shared" si="2"/>
        <v/>
      </c>
    </row>
    <row r="8" spans="1:10" x14ac:dyDescent="0.25">
      <c r="A8" s="8">
        <v>6</v>
      </c>
      <c r="B8" s="1"/>
      <c r="C8" s="1"/>
      <c r="D8" s="2"/>
      <c r="E8" s="3"/>
      <c r="F8" s="3"/>
      <c r="G8" s="14" t="str">
        <f t="shared" si="0"/>
        <v/>
      </c>
      <c r="H8" s="11" t="str">
        <f t="shared" si="1"/>
        <v/>
      </c>
      <c r="I8" s="12" t="str">
        <f t="shared" si="2"/>
        <v/>
      </c>
    </row>
    <row r="9" spans="1:10" x14ac:dyDescent="0.25">
      <c r="A9" s="8">
        <v>7</v>
      </c>
      <c r="B9" s="1"/>
      <c r="C9" s="1"/>
      <c r="D9" s="2"/>
      <c r="E9" s="3"/>
      <c r="F9" s="3"/>
      <c r="G9" s="14" t="str">
        <f t="shared" si="0"/>
        <v/>
      </c>
      <c r="H9" s="11" t="str">
        <f t="shared" si="1"/>
        <v/>
      </c>
      <c r="I9" s="12" t="str">
        <f t="shared" si="2"/>
        <v/>
      </c>
    </row>
    <row r="10" spans="1:10" x14ac:dyDescent="0.25">
      <c r="A10" s="8">
        <v>8</v>
      </c>
      <c r="B10" s="1"/>
      <c r="C10" s="1"/>
      <c r="D10" s="2"/>
      <c r="E10" s="3"/>
      <c r="F10" s="3"/>
      <c r="G10" s="14" t="str">
        <f t="shared" si="0"/>
        <v/>
      </c>
      <c r="H10" s="11" t="str">
        <f t="shared" si="1"/>
        <v/>
      </c>
      <c r="I10" s="12" t="str">
        <f t="shared" si="2"/>
        <v/>
      </c>
    </row>
    <row r="11" spans="1:10" x14ac:dyDescent="0.25">
      <c r="A11" s="8">
        <v>9</v>
      </c>
      <c r="B11" s="1"/>
      <c r="C11" s="1"/>
      <c r="D11" s="2"/>
      <c r="E11" s="3"/>
      <c r="F11" s="3"/>
      <c r="G11" s="14" t="str">
        <f t="shared" si="0"/>
        <v/>
      </c>
      <c r="H11" s="11" t="str">
        <f t="shared" si="1"/>
        <v/>
      </c>
      <c r="I11" s="12" t="str">
        <f t="shared" si="2"/>
        <v/>
      </c>
    </row>
    <row r="12" spans="1:10" x14ac:dyDescent="0.25">
      <c r="A12" s="8">
        <v>10</v>
      </c>
      <c r="B12" s="1"/>
      <c r="C12" s="1"/>
      <c r="D12" s="2"/>
      <c r="E12" s="3"/>
      <c r="F12" s="3"/>
      <c r="G12" s="14" t="str">
        <f t="shared" si="0"/>
        <v/>
      </c>
      <c r="H12" s="11" t="str">
        <f t="shared" si="1"/>
        <v/>
      </c>
      <c r="I12" s="12" t="str">
        <f t="shared" si="2"/>
        <v/>
      </c>
    </row>
    <row r="13" spans="1:10" x14ac:dyDescent="0.25">
      <c r="A13" s="8">
        <v>11</v>
      </c>
      <c r="B13" s="1"/>
      <c r="C13" s="1"/>
      <c r="D13" s="2"/>
      <c r="E13" s="3"/>
      <c r="F13" s="3"/>
      <c r="G13" s="14" t="str">
        <f t="shared" si="0"/>
        <v/>
      </c>
      <c r="H13" s="11" t="str">
        <f t="shared" si="1"/>
        <v/>
      </c>
      <c r="I13" s="12" t="str">
        <f t="shared" si="2"/>
        <v/>
      </c>
    </row>
    <row r="14" spans="1:10" x14ac:dyDescent="0.25">
      <c r="A14" s="8">
        <v>12</v>
      </c>
      <c r="B14" s="1"/>
      <c r="C14" s="1"/>
      <c r="D14" s="2"/>
      <c r="E14" s="3"/>
      <c r="F14" s="3"/>
      <c r="G14" s="14" t="str">
        <f t="shared" si="0"/>
        <v/>
      </c>
      <c r="H14" s="11" t="str">
        <f t="shared" si="1"/>
        <v/>
      </c>
      <c r="I14" s="12" t="str">
        <f t="shared" si="2"/>
        <v/>
      </c>
    </row>
    <row r="15" spans="1:10" x14ac:dyDescent="0.25">
      <c r="A15" s="8">
        <v>13</v>
      </c>
      <c r="B15" s="1"/>
      <c r="C15" s="1"/>
      <c r="D15" s="2"/>
      <c r="E15" s="3"/>
      <c r="F15" s="3"/>
      <c r="G15" s="14" t="str">
        <f t="shared" si="0"/>
        <v/>
      </c>
      <c r="H15" s="11" t="str">
        <f t="shared" si="1"/>
        <v/>
      </c>
      <c r="I15" s="12" t="str">
        <f t="shared" si="2"/>
        <v/>
      </c>
    </row>
    <row r="16" spans="1:10" x14ac:dyDescent="0.25">
      <c r="A16" s="8">
        <v>14</v>
      </c>
      <c r="B16" s="1"/>
      <c r="C16" s="1"/>
      <c r="D16" s="2"/>
      <c r="E16" s="3"/>
      <c r="F16" s="3"/>
      <c r="G16" s="14" t="str">
        <f t="shared" si="0"/>
        <v/>
      </c>
      <c r="H16" s="11" t="str">
        <f t="shared" si="1"/>
        <v/>
      </c>
      <c r="I16" s="12" t="str">
        <f t="shared" si="2"/>
        <v/>
      </c>
    </row>
    <row r="17" spans="1:9" x14ac:dyDescent="0.25">
      <c r="A17" s="8">
        <v>15</v>
      </c>
      <c r="B17" s="1"/>
      <c r="C17" s="1"/>
      <c r="D17" s="2"/>
      <c r="E17" s="3"/>
      <c r="F17" s="3"/>
      <c r="G17" s="14" t="str">
        <f t="shared" si="0"/>
        <v/>
      </c>
      <c r="H17" s="11" t="str">
        <f t="shared" si="1"/>
        <v/>
      </c>
      <c r="I17" s="12" t="str">
        <f t="shared" si="2"/>
        <v/>
      </c>
    </row>
    <row r="18" spans="1:9" x14ac:dyDescent="0.25">
      <c r="A18" s="8">
        <v>16</v>
      </c>
      <c r="B18" s="1"/>
      <c r="C18" s="1"/>
      <c r="D18" s="2"/>
      <c r="E18" s="3"/>
      <c r="F18" s="3"/>
      <c r="G18" s="14" t="str">
        <f t="shared" si="0"/>
        <v/>
      </c>
      <c r="H18" s="11" t="str">
        <f t="shared" si="1"/>
        <v/>
      </c>
      <c r="I18" s="12" t="str">
        <f t="shared" si="2"/>
        <v/>
      </c>
    </row>
    <row r="19" spans="1:9" x14ac:dyDescent="0.25">
      <c r="A19" s="8">
        <v>17</v>
      </c>
      <c r="B19" s="1"/>
      <c r="C19" s="1"/>
      <c r="D19" s="2"/>
      <c r="E19" s="3"/>
      <c r="F19" s="3"/>
      <c r="G19" s="14" t="str">
        <f t="shared" si="0"/>
        <v/>
      </c>
      <c r="H19" s="11" t="str">
        <f t="shared" si="1"/>
        <v/>
      </c>
      <c r="I19" s="12" t="str">
        <f t="shared" si="2"/>
        <v/>
      </c>
    </row>
    <row r="20" spans="1:9" x14ac:dyDescent="0.25">
      <c r="A20" s="8">
        <v>18</v>
      </c>
      <c r="B20" s="1"/>
      <c r="C20" s="1"/>
      <c r="D20" s="2"/>
      <c r="E20" s="3"/>
      <c r="F20" s="3"/>
      <c r="G20" s="14" t="str">
        <f t="shared" si="0"/>
        <v/>
      </c>
      <c r="H20" s="11" t="str">
        <f t="shared" si="1"/>
        <v/>
      </c>
      <c r="I20" s="12" t="str">
        <f t="shared" si="2"/>
        <v/>
      </c>
    </row>
    <row r="21" spans="1:9" x14ac:dyDescent="0.25">
      <c r="A21" s="8">
        <v>19</v>
      </c>
      <c r="B21" s="1"/>
      <c r="C21" s="1"/>
      <c r="D21" s="2"/>
      <c r="E21" s="3"/>
      <c r="F21" s="3"/>
      <c r="G21" s="14" t="str">
        <f t="shared" si="0"/>
        <v/>
      </c>
      <c r="H21" s="11" t="str">
        <f t="shared" si="1"/>
        <v/>
      </c>
      <c r="I21" s="12" t="str">
        <f t="shared" si="2"/>
        <v/>
      </c>
    </row>
    <row r="22" spans="1:9" x14ac:dyDescent="0.25">
      <c r="A22" s="8">
        <v>20</v>
      </c>
      <c r="B22" s="1"/>
      <c r="C22" s="1"/>
      <c r="D22" s="2"/>
      <c r="E22" s="3"/>
      <c r="F22" s="3"/>
      <c r="G22" s="14" t="str">
        <f t="shared" si="0"/>
        <v/>
      </c>
      <c r="H22" s="11" t="str">
        <f t="shared" si="1"/>
        <v/>
      </c>
      <c r="I22" s="12" t="str">
        <f t="shared" si="2"/>
        <v/>
      </c>
    </row>
    <row r="23" spans="1:9" x14ac:dyDescent="0.25">
      <c r="B23" s="15"/>
      <c r="C23" s="15"/>
      <c r="D23" s="16"/>
      <c r="E23" s="16"/>
      <c r="F23" s="16"/>
      <c r="G23" s="17"/>
      <c r="H23" s="18" t="s">
        <v>14</v>
      </c>
      <c r="I23" s="19">
        <f>SUM(I2:I22)</f>
        <v>0</v>
      </c>
    </row>
    <row r="24" spans="1:9" ht="42" customHeight="1" x14ac:dyDescent="0.25">
      <c r="B24" s="28" t="s">
        <v>25</v>
      </c>
      <c r="C24" s="28"/>
      <c r="D24" s="28"/>
      <c r="E24" s="28"/>
      <c r="F24" s="28"/>
      <c r="G24" s="28"/>
      <c r="H24" s="28"/>
      <c r="I24" s="28"/>
    </row>
    <row r="25" spans="1:9" ht="15.75" customHeight="1" x14ac:dyDescent="0.25">
      <c r="B25" s="28" t="s">
        <v>22</v>
      </c>
      <c r="C25" s="28"/>
      <c r="D25" s="33" t="s">
        <v>24</v>
      </c>
      <c r="E25" s="33"/>
      <c r="F25" s="33"/>
      <c r="G25" s="20"/>
      <c r="H25" s="20"/>
      <c r="I25" s="20"/>
    </row>
    <row r="26" spans="1:9" ht="28.5" customHeight="1" x14ac:dyDescent="0.25">
      <c r="B26" s="23" t="s">
        <v>26</v>
      </c>
      <c r="C26" s="24"/>
      <c r="D26" s="24"/>
      <c r="E26" s="24"/>
      <c r="F26" s="24"/>
      <c r="G26" s="24"/>
      <c r="H26" s="21"/>
      <c r="I26" s="22"/>
    </row>
    <row r="27" spans="1:9" ht="15" customHeight="1" x14ac:dyDescent="0.25">
      <c r="B27" s="28" t="s">
        <v>30</v>
      </c>
      <c r="C27" s="28"/>
      <c r="D27" s="28"/>
      <c r="E27" s="28"/>
      <c r="F27" s="28"/>
      <c r="G27" s="28"/>
      <c r="H27" s="28"/>
      <c r="I27" s="28"/>
    </row>
    <row r="28" spans="1:9" x14ac:dyDescent="0.25">
      <c r="B28" s="34" t="s">
        <v>28</v>
      </c>
      <c r="C28" s="34" t="s">
        <v>29</v>
      </c>
      <c r="D28" s="35"/>
      <c r="E28" s="35"/>
      <c r="F28" s="35"/>
      <c r="G28" s="35"/>
      <c r="H28" s="35"/>
      <c r="I28" s="35"/>
    </row>
  </sheetData>
  <sheetProtection sheet="1" objects="1" scenarios="1" selectLockedCells="1"/>
  <mergeCells count="6">
    <mergeCell ref="B2:D2"/>
    <mergeCell ref="B24:I24"/>
    <mergeCell ref="B25:C25"/>
    <mergeCell ref="D25:F25"/>
    <mergeCell ref="B26:G26"/>
    <mergeCell ref="B27:I27"/>
  </mergeCells>
  <conditionalFormatting sqref="E2:F2">
    <cfRule type="cellIs" dxfId="0" priority="1" operator="lessThan">
      <formula>44927</formula>
    </cfRule>
  </conditionalFormatting>
  <dataValidations count="2">
    <dataValidation type="date" allowBlank="1" showInputMessage="1" showErrorMessage="1" sqref="E3:F22" xr:uid="{B2FB7B3B-3B27-4243-B08E-B6E7C6C0FDA3}">
      <formula1>38353</formula1>
      <formula2>55153</formula2>
    </dataValidation>
    <dataValidation type="list" allowBlank="1" showInputMessage="1" showErrorMessage="1" sqref="D3:D22" xr:uid="{36FDD14C-0442-4C1D-8A54-C8E0486E7E5F}">
      <formula1>"yes, no, child, pre-sch."</formula1>
    </dataValidation>
  </dataValidations>
  <hyperlinks>
    <hyperlink ref="D25" r:id="rId1" display="https://vavoe.at/service/schutzhutten/huttengegenrecht_/" xr:uid="{DC8DB02F-65B2-4704-B6E6-4A5CACF84E08}"/>
    <hyperlink ref="D25:F25" r:id="rId2" display="Hüttengegenrecht | VÖH" xr:uid="{239FE9D9-ABCD-4C8F-B0B6-E6F419E28CF6}"/>
    <hyperlink ref="B28" r:id="rId3" xr:uid="{21699227-C0E8-40D8-B1DD-59C0F20032ED}"/>
    <hyperlink ref="C28" r:id="rId4" xr:uid="{40A8E38D-1662-4C62-8D05-880AE0A25FBC}"/>
  </hyperlinks>
  <pageMargins left="0.7" right="0.7" top="0.75" bottom="0.75" header="0.3" footer="0.3"/>
  <pageSetup paperSize="9" orientation="portrait" r:id="rId5"/>
</worksheet>
</file>

<file path=docMetadata/LabelInfo.xml><?xml version="1.0" encoding="utf-8"?>
<clbl:labelList xmlns:clbl="http://schemas.microsoft.com/office/2020/mipLabelMetadata">
  <clbl:label id="{15d3885c-1f56-40e3-8399-6e8073bd5146}" enabled="1" method="Privileged" siteId="{ea80952e-a476-42d4-aaf4-5457852b0f7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Deutsch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Thomas Gundacker</cp:lastModifiedBy>
  <dcterms:created xsi:type="dcterms:W3CDTF">2023-01-12T16:53:11Z</dcterms:created>
  <dcterms:modified xsi:type="dcterms:W3CDTF">2023-06-26T10:04:07Z</dcterms:modified>
</cp:coreProperties>
</file>